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40" activeTab="0"/>
  </bookViews>
  <sheets>
    <sheet name="Tabella e grafico" sheetId="1" r:id="rId1"/>
    <sheet name="Aggregato" sheetId="2" r:id="rId2"/>
  </sheets>
  <definedNames>
    <definedName name="_xlnm.Print_Area" localSheetId="0">'Tabella e grafico'!$A$1:$J$96</definedName>
  </definedNames>
  <calcPr fullCalcOnLoad="1"/>
</workbook>
</file>

<file path=xl/sharedStrings.xml><?xml version="1.0" encoding="utf-8"?>
<sst xmlns="http://schemas.openxmlformats.org/spreadsheetml/2006/main" count="89" uniqueCount="49">
  <si>
    <t>Andamento del reddito delle famiglie italiane dal 2000 al 2004</t>
  </si>
  <si>
    <t>Elaborazione privata su dati Banca d'Italia</t>
  </si>
  <si>
    <t>Fonte: "Indagine sui bilanci delle famiglie" anni 2000-2002-2004</t>
  </si>
  <si>
    <t>Dati in Euro correnti pro-capite</t>
  </si>
  <si>
    <t>Anno 2000</t>
  </si>
  <si>
    <t>Anno 2002</t>
  </si>
  <si>
    <t>Anno 2004</t>
  </si>
  <si>
    <t>Var 02/00</t>
  </si>
  <si>
    <t>Var 04/02</t>
  </si>
  <si>
    <t>Var 04/00</t>
  </si>
  <si>
    <t>Reddito Disponibile netto</t>
  </si>
  <si>
    <t>Lavoro Dipendente</t>
  </si>
  <si>
    <t>Pensioni e trasferimenti netti</t>
  </si>
  <si>
    <t>Reddito netto da Lavoro Autonomo</t>
  </si>
  <si>
    <t>Reddito da capitale</t>
  </si>
  <si>
    <t>di cui fabbricati</t>
  </si>
  <si>
    <t>di cui finanziario</t>
  </si>
  <si>
    <t>Dati in Euro costanti anno 2005 pro-capite</t>
  </si>
  <si>
    <t>elaborazione sui dati bankitalia - indagine sui bilanci delle famiglie italiane</t>
  </si>
  <si>
    <t>Reddito Lavoro Dipendente</t>
  </si>
  <si>
    <t>Reddito da Pensioni</t>
  </si>
  <si>
    <t>Reddito da lavoro autonomo</t>
  </si>
  <si>
    <t>Totale in Euro/2005</t>
  </si>
  <si>
    <t>Totale Euro pro-capite</t>
  </si>
  <si>
    <t>Totale Euro</t>
  </si>
  <si>
    <t>Totale Lire/migliaia</t>
  </si>
  <si>
    <t>Peso campionario</t>
  </si>
  <si>
    <t>Totale pro-capite</t>
  </si>
  <si>
    <t>Totale generale</t>
  </si>
  <si>
    <t>Deflattore</t>
  </si>
  <si>
    <t>       2000</t>
  </si>
  <si>
    <t>http://www.bancaditalia.it/statistiche/consultazione;internal&amp;action=_framecontent.action&amp;Target=_self</t>
  </si>
  <si>
    <t>       2001</t>
  </si>
  <si>
    <t> 02</t>
  </si>
  <si>
    <t> 03</t>
  </si>
  <si>
    <t> 04</t>
  </si>
  <si>
    <t> 05</t>
  </si>
  <si>
    <t>NOTA:</t>
  </si>
  <si>
    <t>Questo file è ospitato sul sito www.attivissimo.net</t>
  </si>
  <si>
    <t>ma non è opera di Paolo Attivissimo, titolare del sito.</t>
  </si>
  <si>
    <t xml:space="preserve">Il file è stato scritto da un lettore, il cui nick è </t>
  </si>
  <si>
    <t>nel blog di Paolo:</t>
  </si>
  <si>
    <t>http://attivissimo.blogspot.com/2006/04/hai-ricevuto-il-libro-di-silvio.html</t>
  </si>
  <si>
    <t>"maidireaudit", come complemento a un articolo</t>
  </si>
  <si>
    <t>Il nome di Paolo è presente nei metadati come autore</t>
  </si>
  <si>
    <t>dell'ultimo salvataggio semplicemente perché Paolo ha aggiunto</t>
  </si>
  <si>
    <t>questa dicitura e non costituisce garanzia o conferma dei calcoli</t>
  </si>
  <si>
    <t>presentati, che vengono forniti proprio per consentirne l'esame</t>
  </si>
  <si>
    <t>e la valutazione.</t>
  </si>
</sst>
</file>

<file path=xl/styles.xml><?xml version="1.0" encoding="utf-8"?>
<styleSheet xmlns="http://schemas.openxmlformats.org/spreadsheetml/2006/main">
  <numFmts count="21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#,##0.0"/>
    <numFmt numFmtId="175" formatCode="#,##0.000"/>
    <numFmt numFmtId="176" formatCode="_-&quot;€&quot;\ * #,##0.000_-;\-&quot;€&quot;\ * #,##0.000_-;_-&quot;€&quot;\ 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3"/>
      <name val="Arial"/>
      <family val="0"/>
    </font>
    <font>
      <b/>
      <sz val="11.25"/>
      <name val="Arial"/>
      <family val="2"/>
    </font>
    <font>
      <sz val="19.25"/>
      <name val="Arial"/>
      <family val="0"/>
    </font>
    <font>
      <b/>
      <sz val="8.25"/>
      <name val="Arial"/>
      <family val="2"/>
    </font>
    <font>
      <sz val="19"/>
      <name val="Arial"/>
      <family val="0"/>
    </font>
    <font>
      <sz val="9.5"/>
      <name val="Arial"/>
      <family val="0"/>
    </font>
    <font>
      <sz val="8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9" fontId="0" fillId="0" borderId="0" xfId="19" applyAlignment="1">
      <alignment/>
    </xf>
    <xf numFmtId="10" fontId="0" fillId="0" borderId="0" xfId="22" applyNumberFormat="1" applyAlignment="1">
      <alignment horizontal="center"/>
    </xf>
    <xf numFmtId="0" fontId="0" fillId="0" borderId="3" xfId="0" applyBorder="1" applyAlignment="1">
      <alignment horizontal="left" indent="1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21" applyFont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Andamento del Reddito delle famiglie italiane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(dati in Euro correnti)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475"/>
          <c:w val="0.978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'Tabella e grafico'!$A$8</c:f>
              <c:strCache>
                <c:ptCount val="1"/>
                <c:pt idx="0">
                  <c:v>Reddito Disponibile netto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grafico'!$B$8:$D$8</c:f>
              <c:numCache/>
            </c:numRef>
          </c:val>
          <c:smooth val="0"/>
        </c:ser>
        <c:ser>
          <c:idx val="1"/>
          <c:order val="1"/>
          <c:tx>
            <c:strRef>
              <c:f>'Tabella e grafico'!$A$9</c:f>
              <c:strCache>
                <c:ptCount val="1"/>
                <c:pt idx="0">
                  <c:v>Lavoro Dipendente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grafico'!$B$9:$D$9</c:f>
              <c:numCache/>
            </c:numRef>
          </c:val>
          <c:smooth val="0"/>
        </c:ser>
        <c:ser>
          <c:idx val="2"/>
          <c:order val="2"/>
          <c:tx>
            <c:strRef>
              <c:f>'Tabella e grafico'!$A$10</c:f>
              <c:strCache>
                <c:ptCount val="1"/>
                <c:pt idx="0">
                  <c:v>Pensioni e trasferimenti netti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grafico'!$B$10:$D$10</c:f>
              <c:numCache/>
            </c:numRef>
          </c:val>
          <c:smooth val="0"/>
        </c:ser>
        <c:ser>
          <c:idx val="3"/>
          <c:order val="3"/>
          <c:tx>
            <c:strRef>
              <c:f>'Tabella e grafico'!$A$11</c:f>
              <c:strCache>
                <c:ptCount val="1"/>
                <c:pt idx="0">
                  <c:v>Reddito netto da Lavoro Autonomo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grafico'!$B$11:$D$11</c:f>
              <c:numCache/>
            </c:numRef>
          </c:val>
          <c:smooth val="0"/>
        </c:ser>
        <c:ser>
          <c:idx val="4"/>
          <c:order val="4"/>
          <c:tx>
            <c:strRef>
              <c:f>'Tabella e grafico'!$A$12</c:f>
              <c:strCache>
                <c:ptCount val="1"/>
                <c:pt idx="0">
                  <c:v>Reddito da capitale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grafico'!$B$12:$D$12</c:f>
              <c:numCache/>
            </c:numRef>
          </c:val>
          <c:smooth val="0"/>
        </c:ser>
        <c:ser>
          <c:idx val="5"/>
          <c:order val="5"/>
          <c:tx>
            <c:strRef>
              <c:f>'Tabella e grafico'!$A$13</c:f>
              <c:strCache>
                <c:ptCount val="1"/>
                <c:pt idx="0">
                  <c:v>di cui fabbricati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grafico'!$B$13:$D$13</c:f>
              <c:numCache/>
            </c:numRef>
          </c:val>
          <c:smooth val="0"/>
        </c:ser>
        <c:ser>
          <c:idx val="6"/>
          <c:order val="6"/>
          <c:tx>
            <c:strRef>
              <c:f>'Tabella e grafico'!$A$14</c:f>
              <c:strCache>
                <c:ptCount val="1"/>
                <c:pt idx="0">
                  <c:v>di cui finanziario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e grafico'!$B$7:$D$7</c:f>
              <c:strCache/>
            </c:strRef>
          </c:cat>
          <c:val>
            <c:numRef>
              <c:f>'Tabella e grafico'!$B$14:$D$14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75"/>
          <c:y val="0.887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Andamento del Reddito delle famiglie italiane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(dati in Euro 2005)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775"/>
          <c:w val="0.978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'Tabella e grafico'!$A$18</c:f>
              <c:strCache>
                <c:ptCount val="1"/>
                <c:pt idx="0">
                  <c:v>Reddito Disponibile netto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grafico'!$B$18:$D$18</c:f>
              <c:numCache>
                <c:ptCount val="3"/>
                <c:pt idx="0">
                  <c:v>30377.23167135626</c:v>
                </c:pt>
                <c:pt idx="1">
                  <c:v>29717.71710181945</c:v>
                </c:pt>
                <c:pt idx="2">
                  <c:v>30372.90141974418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'Tabella e grafico'!$A$19</c:f>
              <c:strCache>
                <c:ptCount val="1"/>
                <c:pt idx="0">
                  <c:v>Lavoro Dipendente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grafico'!$B$19:$D$19</c:f>
              <c:numCache>
                <c:ptCount val="3"/>
                <c:pt idx="0">
                  <c:v>21708.34765315461</c:v>
                </c:pt>
                <c:pt idx="1">
                  <c:v>20349.071598816165</c:v>
                </c:pt>
                <c:pt idx="2">
                  <c:v>20500.491514259575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'Tabella e grafico'!$A$20</c:f>
              <c:strCache>
                <c:ptCount val="1"/>
                <c:pt idx="0">
                  <c:v>Pensioni e trasferimenti netti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grafico'!$B$20:$D$20</c:f>
              <c:numCache>
                <c:ptCount val="3"/>
                <c:pt idx="0">
                  <c:v>12890.226020253836</c:v>
                </c:pt>
                <c:pt idx="1">
                  <c:v>14288.10762818313</c:v>
                </c:pt>
                <c:pt idx="2">
                  <c:v>15003.529720513794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'Tabella e grafico'!$A$21</c:f>
              <c:strCache>
                <c:ptCount val="1"/>
                <c:pt idx="0">
                  <c:v>Reddito netto da Lavoro Autonomo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grafico'!$B$21:$D$21</c:f>
              <c:numCache>
                <c:ptCount val="3"/>
                <c:pt idx="0">
                  <c:v>21427.97759538815</c:v>
                </c:pt>
                <c:pt idx="1">
                  <c:v>22350.10976470509</c:v>
                </c:pt>
                <c:pt idx="2">
                  <c:v>25277.403396343936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'Tabella e grafico'!$A$22</c:f>
              <c:strCache>
                <c:ptCount val="1"/>
                <c:pt idx="0">
                  <c:v>Reddito da capitale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grafico'!$B$22:$D$22</c:f>
              <c:numCache>
                <c:ptCount val="3"/>
                <c:pt idx="0">
                  <c:v>7077.384706058759</c:v>
                </c:pt>
                <c:pt idx="1">
                  <c:v>6630.962526138862</c:v>
                </c:pt>
                <c:pt idx="2">
                  <c:v>6617.816171720447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'Tabella e grafico'!$A$23</c:f>
              <c:strCache>
                <c:ptCount val="1"/>
                <c:pt idx="0">
                  <c:v>di cui fabbricati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grafico'!$B$23:$D$23</c:f>
              <c:numCache>
                <c:ptCount val="3"/>
                <c:pt idx="0">
                  <c:v>7082.066305096608</c:v>
                </c:pt>
                <c:pt idx="1">
                  <c:v>7200.925585262973</c:v>
                </c:pt>
                <c:pt idx="2">
                  <c:v>7678.298602486141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'Tabella e grafico'!$A$24</c:f>
              <c:strCache>
                <c:ptCount val="1"/>
                <c:pt idx="0">
                  <c:v>di cui finanziario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'Tabella e grafico'!$B$17:$D$17</c:f>
              <c:strCache>
                <c:ptCount val="3"/>
                <c:pt idx="0">
                  <c:v>Anno 2000</c:v>
                </c:pt>
                <c:pt idx="1">
                  <c:v>Anno 2002</c:v>
                </c:pt>
                <c:pt idx="2">
                  <c:v>Anno 2004</c:v>
                </c:pt>
              </c:strCache>
            </c:strRef>
          </c:cat>
          <c:val>
            <c:numRef>
              <c:f>'Tabella e grafico'!$B$24:$D$24</c:f>
              <c:numCache>
                <c:ptCount val="3"/>
                <c:pt idx="0">
                  <c:v>1201.0923864342183</c:v>
                </c:pt>
                <c:pt idx="1">
                  <c:v>553.9596124488158</c:v>
                </c:pt>
                <c:pt idx="2">
                  <c:v>159.88560137970168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88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38100</xdr:rowOff>
    </xdr:from>
    <xdr:to>
      <xdr:col>9</xdr:col>
      <xdr:colOff>342900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9525" y="4257675"/>
        <a:ext cx="77533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9</xdr:col>
      <xdr:colOff>342900</xdr:colOff>
      <xdr:row>95</xdr:row>
      <xdr:rowOff>57150</xdr:rowOff>
    </xdr:to>
    <xdr:graphicFrame>
      <xdr:nvGraphicFramePr>
        <xdr:cNvPr id="2" name="Chart 2"/>
        <xdr:cNvGraphicFramePr/>
      </xdr:nvGraphicFramePr>
      <xdr:xfrm>
        <a:off x="0" y="9886950"/>
        <a:ext cx="77628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caditalia.it/statistiche/consultazione;internal&amp;action=_framecontent.action&amp;Target=_sel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workbookViewId="0" topLeftCell="A4">
      <selection activeCell="L24" sqref="L24"/>
    </sheetView>
  </sheetViews>
  <sheetFormatPr defaultColWidth="11.421875" defaultRowHeight="12.75"/>
  <cols>
    <col min="1" max="1" width="30.140625" style="0" bestFit="1" customWidth="1"/>
    <col min="2" max="4" width="11.8515625" style="0" bestFit="1" customWidth="1"/>
    <col min="5" max="7" width="9.28125" style="0" bestFit="1" customWidth="1"/>
    <col min="8" max="16384" width="8.8515625" style="0" customWidth="1"/>
  </cols>
  <sheetData>
    <row r="2" spans="1:6" ht="16.5">
      <c r="A2" s="1" t="s">
        <v>0</v>
      </c>
      <c r="B2" s="2"/>
      <c r="C2" s="2"/>
      <c r="D2" s="2"/>
      <c r="E2" s="2"/>
      <c r="F2" s="2"/>
    </row>
    <row r="3" spans="1:6" ht="12">
      <c r="A3" s="3" t="s">
        <v>1</v>
      </c>
      <c r="B3" s="2"/>
      <c r="C3" s="2"/>
      <c r="D3" s="2"/>
      <c r="E3" s="2"/>
      <c r="F3" s="2"/>
    </row>
    <row r="4" spans="1:6" ht="12">
      <c r="A4" s="3" t="s">
        <v>2</v>
      </c>
      <c r="B4" s="2"/>
      <c r="C4" s="2"/>
      <c r="D4" s="2"/>
      <c r="E4" s="2"/>
      <c r="F4" s="2"/>
    </row>
    <row r="6" spans="1:15" ht="12">
      <c r="A6" s="4" t="s">
        <v>3</v>
      </c>
      <c r="I6" s="19" t="s">
        <v>37</v>
      </c>
      <c r="J6" s="20"/>
      <c r="K6" s="20"/>
      <c r="L6" s="20"/>
      <c r="M6" s="20"/>
      <c r="N6" s="20"/>
      <c r="O6" s="21"/>
    </row>
    <row r="7" spans="1:15" ht="12">
      <c r="A7" s="5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I7" s="22" t="s">
        <v>38</v>
      </c>
      <c r="J7" s="23"/>
      <c r="K7" s="23"/>
      <c r="L7" s="23"/>
      <c r="M7" s="23"/>
      <c r="N7" s="23"/>
      <c r="O7" s="24"/>
    </row>
    <row r="8" spans="1:15" ht="12">
      <c r="A8" s="7" t="s">
        <v>10</v>
      </c>
      <c r="B8" s="8">
        <v>27175.90952885692</v>
      </c>
      <c r="C8" s="8">
        <v>27961.72102165925</v>
      </c>
      <c r="D8" s="8">
        <v>29865.193136424958</v>
      </c>
      <c r="E8" s="9">
        <f aca="true" t="shared" si="0" ref="E8:F14">(C8-B8)/B8</f>
        <v>0.028915738476679588</v>
      </c>
      <c r="F8" s="9">
        <f t="shared" si="0"/>
        <v>0.06807421164424289</v>
      </c>
      <c r="G8" s="9">
        <f aca="true" t="shared" si="1" ref="G8:G14">(D8-B8)/B8</f>
        <v>0.09895836622183354</v>
      </c>
      <c r="I8" s="22" t="s">
        <v>39</v>
      </c>
      <c r="J8" s="23"/>
      <c r="K8" s="23"/>
      <c r="L8" s="23"/>
      <c r="M8" s="23"/>
      <c r="N8" s="23"/>
      <c r="O8" s="24"/>
    </row>
    <row r="9" spans="1:15" ht="12">
      <c r="A9" s="7" t="s">
        <v>11</v>
      </c>
      <c r="B9" s="8">
        <v>19420.60087059815</v>
      </c>
      <c r="C9" s="8">
        <v>19146.66127099752</v>
      </c>
      <c r="D9" s="8">
        <v>20157.80876525032</v>
      </c>
      <c r="E9" s="9">
        <f t="shared" si="0"/>
        <v>-0.014105619152874038</v>
      </c>
      <c r="F9" s="9">
        <f t="shared" si="0"/>
        <v>0.052810643064148205</v>
      </c>
      <c r="G9" s="9">
        <f t="shared" si="1"/>
        <v>0.037960097092992924</v>
      </c>
      <c r="I9" s="25" t="s">
        <v>40</v>
      </c>
      <c r="J9" s="23"/>
      <c r="K9" s="23"/>
      <c r="L9" s="23"/>
      <c r="M9" s="23"/>
      <c r="N9" s="23"/>
      <c r="O9" s="24"/>
    </row>
    <row r="10" spans="1:15" ht="12">
      <c r="A10" s="7" t="s">
        <v>12</v>
      </c>
      <c r="B10" s="8">
        <v>11531.782090046374</v>
      </c>
      <c r="C10" s="8">
        <v>13443.834802581041</v>
      </c>
      <c r="D10" s="8">
        <v>14752.733255175806</v>
      </c>
      <c r="E10" s="9">
        <f t="shared" si="0"/>
        <v>0.16580721848577507</v>
      </c>
      <c r="F10" s="9">
        <f t="shared" si="0"/>
        <v>0.0973604980881998</v>
      </c>
      <c r="G10" s="9">
        <f t="shared" si="1"/>
        <v>0.2793107899523689</v>
      </c>
      <c r="I10" s="25" t="s">
        <v>43</v>
      </c>
      <c r="J10" s="23"/>
      <c r="K10" s="23"/>
      <c r="L10" s="23"/>
      <c r="M10" s="23"/>
      <c r="N10" s="23"/>
      <c r="O10" s="24"/>
    </row>
    <row r="11" spans="1:15" ht="12">
      <c r="A11" s="7" t="s">
        <v>13</v>
      </c>
      <c r="B11" s="8">
        <v>19169.777773651953</v>
      </c>
      <c r="C11" s="8">
        <v>21029.459695808328</v>
      </c>
      <c r="D11" s="8">
        <v>24854.870596208395</v>
      </c>
      <c r="E11" s="9">
        <f t="shared" si="0"/>
        <v>0.09701113618084967</v>
      </c>
      <c r="F11" s="9">
        <f t="shared" si="0"/>
        <v>0.18190723659736074</v>
      </c>
      <c r="G11" s="9">
        <f t="shared" si="1"/>
        <v>0.29656540048003904</v>
      </c>
      <c r="I11" s="25" t="s">
        <v>41</v>
      </c>
      <c r="J11" s="23"/>
      <c r="K11" s="23"/>
      <c r="L11" s="23"/>
      <c r="M11" s="23"/>
      <c r="N11" s="23"/>
      <c r="O11" s="24"/>
    </row>
    <row r="12" spans="1:15" ht="12">
      <c r="A12" s="7" t="s">
        <v>14</v>
      </c>
      <c r="B12" s="8">
        <v>6331.530422310574</v>
      </c>
      <c r="C12" s="8">
        <v>6239.144266220232</v>
      </c>
      <c r="D12" s="8">
        <v>6507.1938758313145</v>
      </c>
      <c r="E12" s="9">
        <f t="shared" si="0"/>
        <v>-0.014591441551761163</v>
      </c>
      <c r="F12" s="9">
        <f t="shared" si="0"/>
        <v>0.042962559955913845</v>
      </c>
      <c r="G12" s="9">
        <f t="shared" si="1"/>
        <v>0.027744232721641934</v>
      </c>
      <c r="I12" s="25" t="s">
        <v>42</v>
      </c>
      <c r="J12" s="23"/>
      <c r="K12" s="23"/>
      <c r="L12" s="23"/>
      <c r="M12" s="23"/>
      <c r="N12" s="23"/>
      <c r="O12" s="24"/>
    </row>
    <row r="13" spans="1:15" ht="12">
      <c r="A13" s="10" t="s">
        <v>15</v>
      </c>
      <c r="B13" s="8">
        <v>6335.718648324037</v>
      </c>
      <c r="C13" s="8">
        <v>6775.428665095007</v>
      </c>
      <c r="D13" s="8">
        <v>7549.949461638291</v>
      </c>
      <c r="E13" s="9">
        <f t="shared" si="0"/>
        <v>0.0694017586919339</v>
      </c>
      <c r="F13" s="9">
        <f t="shared" si="0"/>
        <v>0.1143131799960325</v>
      </c>
      <c r="G13" s="9">
        <f t="shared" si="1"/>
        <v>0.19164847442135866</v>
      </c>
      <c r="I13" s="25"/>
      <c r="J13" s="23"/>
      <c r="K13" s="23"/>
      <c r="L13" s="23"/>
      <c r="M13" s="23"/>
      <c r="N13" s="23"/>
      <c r="O13" s="24"/>
    </row>
    <row r="14" spans="1:15" ht="12">
      <c r="A14" s="10" t="s">
        <v>16</v>
      </c>
      <c r="B14" s="8">
        <v>1074.5145700789215</v>
      </c>
      <c r="C14" s="8">
        <v>521.2265830342641</v>
      </c>
      <c r="D14" s="8">
        <v>157.21298070767128</v>
      </c>
      <c r="E14" s="9">
        <f t="shared" si="0"/>
        <v>-0.5149190178072869</v>
      </c>
      <c r="F14" s="9">
        <f t="shared" si="0"/>
        <v>-0.6983788129291624</v>
      </c>
      <c r="G14" s="9">
        <f t="shared" si="1"/>
        <v>-0.8536892983255461</v>
      </c>
      <c r="I14" s="25" t="s">
        <v>44</v>
      </c>
      <c r="J14" s="23"/>
      <c r="K14" s="23"/>
      <c r="L14" s="23"/>
      <c r="M14" s="23"/>
      <c r="N14" s="23"/>
      <c r="O14" s="24"/>
    </row>
    <row r="15" spans="9:15" ht="12">
      <c r="I15" s="25" t="s">
        <v>45</v>
      </c>
      <c r="J15" s="23"/>
      <c r="K15" s="23"/>
      <c r="L15" s="23"/>
      <c r="M15" s="23"/>
      <c r="N15" s="23"/>
      <c r="O15" s="24"/>
    </row>
    <row r="16" spans="1:15" ht="12">
      <c r="A16" s="4" t="s">
        <v>17</v>
      </c>
      <c r="I16" s="25" t="s">
        <v>46</v>
      </c>
      <c r="J16" s="23"/>
      <c r="K16" s="23"/>
      <c r="L16" s="23"/>
      <c r="M16" s="23"/>
      <c r="N16" s="23"/>
      <c r="O16" s="24"/>
    </row>
    <row r="17" spans="1:15" ht="12">
      <c r="A17" s="5"/>
      <c r="B17" s="6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I17" s="26" t="s">
        <v>47</v>
      </c>
      <c r="J17" s="23"/>
      <c r="K17" s="23"/>
      <c r="L17" s="23"/>
      <c r="M17" s="23"/>
      <c r="N17" s="23"/>
      <c r="O17" s="24"/>
    </row>
    <row r="18" spans="1:15" ht="12">
      <c r="A18" s="7" t="s">
        <v>10</v>
      </c>
      <c r="B18" s="8">
        <v>30377.23167135626</v>
      </c>
      <c r="C18" s="8">
        <v>29717.71710181945</v>
      </c>
      <c r="D18" s="8">
        <v>30372.90141974418</v>
      </c>
      <c r="E18" s="9">
        <f aca="true" t="shared" si="2" ref="E18:F24">(C18-B18)/B18</f>
        <v>-0.021710818703690203</v>
      </c>
      <c r="F18" s="9">
        <f t="shared" si="2"/>
        <v>0.022046926272294872</v>
      </c>
      <c r="G18" s="9">
        <f aca="true" t="shared" si="3" ref="G18:G24">(D18-B18)/B18</f>
        <v>-0.00014254925066674884</v>
      </c>
      <c r="I18" s="25" t="s">
        <v>48</v>
      </c>
      <c r="J18" s="23"/>
      <c r="K18" s="23"/>
      <c r="L18" s="23"/>
      <c r="M18" s="23"/>
      <c r="N18" s="23"/>
      <c r="O18" s="24"/>
    </row>
    <row r="19" spans="1:15" ht="12">
      <c r="A19" s="7" t="s">
        <v>11</v>
      </c>
      <c r="B19" s="8">
        <v>21708.34765315461</v>
      </c>
      <c r="C19" s="8">
        <v>20349.071598816165</v>
      </c>
      <c r="D19" s="8">
        <v>20500.491514259575</v>
      </c>
      <c r="E19" s="9">
        <f t="shared" si="2"/>
        <v>-0.0626153623507554</v>
      </c>
      <c r="F19" s="9">
        <f t="shared" si="2"/>
        <v>0.007441121562136479</v>
      </c>
      <c r="G19" s="9">
        <f t="shared" si="3"/>
        <v>-0.05564016931152811</v>
      </c>
      <c r="I19" s="27"/>
      <c r="J19" s="28"/>
      <c r="K19" s="28"/>
      <c r="L19" s="28"/>
      <c r="M19" s="28"/>
      <c r="N19" s="28"/>
      <c r="O19" s="29"/>
    </row>
    <row r="20" spans="1:7" ht="12">
      <c r="A20" s="7" t="s">
        <v>12</v>
      </c>
      <c r="B20" s="8">
        <v>12890.226020253836</v>
      </c>
      <c r="C20" s="8">
        <v>14288.10762818313</v>
      </c>
      <c r="D20" s="8">
        <v>15003.529720513794</v>
      </c>
      <c r="E20" s="9">
        <f t="shared" si="2"/>
        <v>0.10844508123696706</v>
      </c>
      <c r="F20" s="9">
        <f t="shared" si="2"/>
        <v>0.050071157843149354</v>
      </c>
      <c r="G20" s="9">
        <f t="shared" si="3"/>
        <v>0.16394620986004574</v>
      </c>
    </row>
    <row r="21" spans="1:7" ht="12">
      <c r="A21" s="7" t="s">
        <v>13</v>
      </c>
      <c r="B21" s="8">
        <v>21427.97759538815</v>
      </c>
      <c r="C21" s="8">
        <v>22350.10976470509</v>
      </c>
      <c r="D21" s="8">
        <v>25277.403396343936</v>
      </c>
      <c r="E21" s="9">
        <f t="shared" si="2"/>
        <v>0.04303402713634552</v>
      </c>
      <c r="F21" s="9">
        <f t="shared" si="2"/>
        <v>0.1309744633228415</v>
      </c>
      <c r="G21" s="9">
        <f t="shared" si="3"/>
        <v>0.17964484906799044</v>
      </c>
    </row>
    <row r="22" spans="1:7" ht="12">
      <c r="A22" s="7" t="s">
        <v>14</v>
      </c>
      <c r="B22" s="8">
        <v>7077.384706058759</v>
      </c>
      <c r="C22" s="8">
        <v>6630.962526138862</v>
      </c>
      <c r="D22" s="8">
        <v>6617.816171720447</v>
      </c>
      <c r="E22" s="9">
        <f t="shared" si="2"/>
        <v>-0.06307728044481271</v>
      </c>
      <c r="F22" s="9">
        <f t="shared" si="2"/>
        <v>-0.0019825710621336093</v>
      </c>
      <c r="G22" s="9">
        <f t="shared" si="3"/>
        <v>-0.06493479631605835</v>
      </c>
    </row>
    <row r="23" spans="1:7" ht="12">
      <c r="A23" s="10" t="s">
        <v>15</v>
      </c>
      <c r="B23" s="8">
        <v>7082.066305096608</v>
      </c>
      <c r="C23" s="8">
        <v>7200.925585262973</v>
      </c>
      <c r="D23" s="8">
        <v>7678.298602486141</v>
      </c>
      <c r="E23" s="9">
        <f t="shared" si="2"/>
        <v>0.016783135746812804</v>
      </c>
      <c r="F23" s="9">
        <f t="shared" si="2"/>
        <v>0.06629328571317748</v>
      </c>
      <c r="G23" s="9">
        <f t="shared" si="3"/>
        <v>0.08418903067321679</v>
      </c>
    </row>
    <row r="24" spans="1:7" ht="12">
      <c r="A24" s="10" t="s">
        <v>16</v>
      </c>
      <c r="B24" s="8">
        <v>1201.0923864342183</v>
      </c>
      <c r="C24" s="8">
        <v>553.9596124488158</v>
      </c>
      <c r="D24" s="8">
        <v>159.88560137970168</v>
      </c>
      <c r="E24" s="9">
        <f t="shared" si="2"/>
        <v>-0.5387868421234429</v>
      </c>
      <c r="F24" s="9">
        <f t="shared" si="2"/>
        <v>-0.7113767903170475</v>
      </c>
      <c r="G24" s="9">
        <f t="shared" si="3"/>
        <v>-0.8668831780256577</v>
      </c>
    </row>
  </sheetData>
  <printOptions horizontalCentered="1"/>
  <pageMargins left="0.3937007874015748" right="0.4330708661417323" top="0.17" bottom="0.18" header="0.5118110236220472" footer="0.5118110236220472"/>
  <pageSetup fitToHeight="1" fitToWidth="1" horizontalDpi="600" verticalDpi="600" orientation="portrait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="90" zoomScaleNormal="90" workbookViewId="0" topLeftCell="A1">
      <selection activeCell="E34" sqref="E34"/>
    </sheetView>
  </sheetViews>
  <sheetFormatPr defaultColWidth="11.421875" defaultRowHeight="12.75"/>
  <cols>
    <col min="1" max="1" width="8.8515625" style="0" customWidth="1"/>
    <col min="2" max="2" width="11.7109375" style="0" customWidth="1"/>
    <col min="3" max="3" width="8.8515625" style="0" customWidth="1"/>
    <col min="4" max="4" width="24.28125" style="0" bestFit="1" customWidth="1"/>
    <col min="5" max="5" width="23.421875" style="0" bestFit="1" customWidth="1"/>
    <col min="6" max="6" width="17.8515625" style="0" bestFit="1" customWidth="1"/>
    <col min="7" max="7" width="24.28125" style="0" bestFit="1" customWidth="1"/>
    <col min="8" max="8" width="17.00390625" style="0" bestFit="1" customWidth="1"/>
    <col min="9" max="9" width="13.421875" style="0" bestFit="1" customWidth="1"/>
    <col min="10" max="10" width="14.421875" style="0" bestFit="1" customWidth="1"/>
    <col min="11" max="16384" width="8.8515625" style="0" customWidth="1"/>
  </cols>
  <sheetData>
    <row r="1" ht="12">
      <c r="B1" s="11" t="s">
        <v>18</v>
      </c>
    </row>
    <row r="3" spans="2:8" ht="12">
      <c r="B3" t="s">
        <v>4</v>
      </c>
      <c r="D3" t="s">
        <v>10</v>
      </c>
      <c r="E3" t="s">
        <v>19</v>
      </c>
      <c r="F3" t="s">
        <v>20</v>
      </c>
      <c r="G3" t="s">
        <v>21</v>
      </c>
      <c r="H3" t="s">
        <v>14</v>
      </c>
    </row>
    <row r="4" spans="9:10" ht="12">
      <c r="I4" t="s">
        <v>15</v>
      </c>
      <c r="J4" t="s">
        <v>16</v>
      </c>
    </row>
    <row r="5" spans="2:10" ht="12">
      <c r="B5" t="s">
        <v>22</v>
      </c>
      <c r="D5" s="12">
        <f aca="true" t="shared" si="0" ref="D5:J5">D6*$C28</f>
        <v>30377.23167135626</v>
      </c>
      <c r="E5" s="12">
        <f t="shared" si="0"/>
        <v>21708.34765315461</v>
      </c>
      <c r="F5" s="12">
        <f t="shared" si="0"/>
        <v>12890.226020253836</v>
      </c>
      <c r="G5" s="12">
        <f t="shared" si="0"/>
        <v>21427.97759538815</v>
      </c>
      <c r="H5" s="12">
        <f t="shared" si="0"/>
        <v>7077.384706058759</v>
      </c>
      <c r="I5" s="12">
        <f t="shared" si="0"/>
        <v>7082.066305096608</v>
      </c>
      <c r="J5" s="12">
        <f t="shared" si="0"/>
        <v>1201.0923864342183</v>
      </c>
    </row>
    <row r="6" spans="2:10" ht="12">
      <c r="B6" t="s">
        <v>23</v>
      </c>
      <c r="D6" s="8">
        <v>27175.90952885692</v>
      </c>
      <c r="E6" s="8">
        <v>19420.60087059815</v>
      </c>
      <c r="F6" s="8">
        <v>11531.782090046374</v>
      </c>
      <c r="G6" s="8">
        <v>19169.777773651953</v>
      </c>
      <c r="H6" s="8">
        <v>6331.530422310574</v>
      </c>
      <c r="I6" s="8">
        <v>6335.718648324037</v>
      </c>
      <c r="J6" s="8">
        <v>1074.5145700789215</v>
      </c>
    </row>
    <row r="7" spans="2:10" ht="12">
      <c r="B7" t="s">
        <v>24</v>
      </c>
      <c r="D7" s="13">
        <v>217434452.14050663</v>
      </c>
      <c r="E7" s="13">
        <v>85278293.55645546</v>
      </c>
      <c r="F7" s="13">
        <v>51799518.194130614</v>
      </c>
      <c r="G7">
        <v>32181712.21324256</v>
      </c>
      <c r="H7">
        <v>48174928.1766507</v>
      </c>
      <c r="I7">
        <v>41148789.54485113</v>
      </c>
      <c r="J7">
        <v>7026138.631803334</v>
      </c>
    </row>
    <row r="8" spans="2:10" ht="12">
      <c r="B8" t="s">
        <v>25</v>
      </c>
      <c r="D8" s="13">
        <v>421011806.64609873</v>
      </c>
      <c r="E8" s="13">
        <v>165121801.464558</v>
      </c>
      <c r="F8" s="13">
        <v>100297853.09374928</v>
      </c>
      <c r="G8" s="13">
        <v>62312483.907135166</v>
      </c>
      <c r="H8" s="13">
        <v>93279668.18060346</v>
      </c>
      <c r="I8" s="13">
        <v>79675166.73200889</v>
      </c>
      <c r="J8" s="13">
        <v>13604501.44860184</v>
      </c>
    </row>
    <row r="9" spans="2:10" ht="12">
      <c r="B9" t="s">
        <v>26</v>
      </c>
      <c r="D9">
        <v>8001.000000004505</v>
      </c>
      <c r="E9">
        <v>4391.1253892026925</v>
      </c>
      <c r="F9">
        <v>4491.891868026298</v>
      </c>
      <c r="G9">
        <v>1678.7733584201983</v>
      </c>
      <c r="H9">
        <v>7608.733586258306</v>
      </c>
      <c r="I9">
        <v>6494.73119450089</v>
      </c>
      <c r="J9">
        <v>6538.895634786297</v>
      </c>
    </row>
    <row r="12" spans="2:8" ht="12">
      <c r="B12" t="s">
        <v>5</v>
      </c>
      <c r="D12" t="s">
        <v>10</v>
      </c>
      <c r="E12" t="s">
        <v>19</v>
      </c>
      <c r="F12" t="s">
        <v>20</v>
      </c>
      <c r="G12" t="s">
        <v>21</v>
      </c>
      <c r="H12" t="s">
        <v>14</v>
      </c>
    </row>
    <row r="13" spans="9:10" ht="12">
      <c r="I13" t="s">
        <v>15</v>
      </c>
      <c r="J13" t="s">
        <v>16</v>
      </c>
    </row>
    <row r="14" spans="2:10" ht="12">
      <c r="B14" t="s">
        <v>22</v>
      </c>
      <c r="D14" s="12">
        <f aca="true" t="shared" si="1" ref="D14:J14">D15*$C30</f>
        <v>29717.71710181945</v>
      </c>
      <c r="E14" s="12">
        <f t="shared" si="1"/>
        <v>20349.071598816165</v>
      </c>
      <c r="F14" s="12">
        <f t="shared" si="1"/>
        <v>14288.10762818313</v>
      </c>
      <c r="G14" s="12">
        <f t="shared" si="1"/>
        <v>22350.10976470509</v>
      </c>
      <c r="H14" s="12">
        <f t="shared" si="1"/>
        <v>6630.962526138862</v>
      </c>
      <c r="I14" s="12">
        <f t="shared" si="1"/>
        <v>7200.925585262973</v>
      </c>
      <c r="J14" s="12">
        <f t="shared" si="1"/>
        <v>553.9596124488158</v>
      </c>
    </row>
    <row r="15" spans="2:10" ht="12">
      <c r="B15" t="s">
        <v>27</v>
      </c>
      <c r="D15" s="8">
        <v>27961.72102165925</v>
      </c>
      <c r="E15" s="8">
        <v>19146.66127099752</v>
      </c>
      <c r="F15" s="8">
        <v>13443.834802581041</v>
      </c>
      <c r="G15" s="8">
        <v>21029.459695808328</v>
      </c>
      <c r="H15" s="8">
        <v>6239.144266220232</v>
      </c>
      <c r="I15" s="8">
        <v>6775.428665095007</v>
      </c>
      <c r="J15" s="8">
        <v>521.2265830342641</v>
      </c>
    </row>
    <row r="16" spans="2:10" ht="12">
      <c r="B16" t="s">
        <v>28</v>
      </c>
      <c r="D16" s="13">
        <v>224001347.10458198</v>
      </c>
      <c r="E16" s="13">
        <v>83774439.78059801</v>
      </c>
      <c r="F16" s="13">
        <v>59531157.140771</v>
      </c>
      <c r="G16" s="13">
        <v>33529682.92720653</v>
      </c>
      <c r="H16" s="13">
        <v>47166067.25599923</v>
      </c>
      <c r="I16" s="13">
        <v>43737719.406747</v>
      </c>
      <c r="J16" s="13">
        <v>3428347.849259594</v>
      </c>
    </row>
    <row r="17" spans="2:10" ht="12">
      <c r="B17" t="s">
        <v>26</v>
      </c>
      <c r="D17" s="13">
        <v>8011.000000002494</v>
      </c>
      <c r="E17" s="13">
        <v>4375.407210420319</v>
      </c>
      <c r="F17" s="13">
        <v>4428.1381030761995</v>
      </c>
      <c r="G17" s="13">
        <v>1594.4148547901018</v>
      </c>
      <c r="H17" s="13">
        <v>7559.701337788291</v>
      </c>
      <c r="I17" s="13">
        <v>6455.343502038582</v>
      </c>
      <c r="J17" s="13">
        <v>6577.461627727885</v>
      </c>
    </row>
    <row r="20" spans="2:8" ht="12">
      <c r="B20" t="s">
        <v>6</v>
      </c>
      <c r="D20" t="s">
        <v>10</v>
      </c>
      <c r="E20" t="s">
        <v>19</v>
      </c>
      <c r="F20" t="s">
        <v>20</v>
      </c>
      <c r="G20" t="s">
        <v>21</v>
      </c>
      <c r="H20" t="s">
        <v>14</v>
      </c>
    </row>
    <row r="21" spans="9:10" ht="12">
      <c r="I21" t="s">
        <v>15</v>
      </c>
      <c r="J21" t="s">
        <v>16</v>
      </c>
    </row>
    <row r="22" spans="2:10" ht="12">
      <c r="B22" t="s">
        <v>22</v>
      </c>
      <c r="D22" s="12">
        <f aca="true" t="shared" si="2" ref="D22:J22">D23*$C32</f>
        <v>30372.90141974418</v>
      </c>
      <c r="E22" s="12">
        <f t="shared" si="2"/>
        <v>20500.491514259575</v>
      </c>
      <c r="F22" s="12">
        <f t="shared" si="2"/>
        <v>15003.529720513794</v>
      </c>
      <c r="G22" s="12">
        <f t="shared" si="2"/>
        <v>25277.403396343936</v>
      </c>
      <c r="H22" s="12">
        <f t="shared" si="2"/>
        <v>6617.816171720447</v>
      </c>
      <c r="I22" s="12">
        <f t="shared" si="2"/>
        <v>7678.298602486141</v>
      </c>
      <c r="J22" s="12">
        <f t="shared" si="2"/>
        <v>159.88560137970168</v>
      </c>
    </row>
    <row r="23" spans="2:10" ht="12">
      <c r="B23" t="s">
        <v>27</v>
      </c>
      <c r="D23" s="8">
        <v>29865.193136424958</v>
      </c>
      <c r="E23" s="8">
        <v>20157.80876525032</v>
      </c>
      <c r="F23" s="8">
        <v>14752.733255175806</v>
      </c>
      <c r="G23" s="8">
        <v>24854.870596208395</v>
      </c>
      <c r="H23" s="8">
        <v>6507.1938758313145</v>
      </c>
      <c r="I23" s="8">
        <v>7549.949461638291</v>
      </c>
      <c r="J23" s="8">
        <v>157.21298070767128</v>
      </c>
    </row>
    <row r="24" spans="2:10" ht="12">
      <c r="B24" t="s">
        <v>28</v>
      </c>
      <c r="D24" s="13">
        <v>239279927.40898857</v>
      </c>
      <c r="E24" s="13">
        <v>89595119.6752038</v>
      </c>
      <c r="F24" s="13">
        <v>64189307.121344</v>
      </c>
      <c r="G24" s="13">
        <v>36013491.96457051</v>
      </c>
      <c r="H24" s="13">
        <v>49482008.64749936</v>
      </c>
      <c r="I24" s="13">
        <v>48428880.5550997</v>
      </c>
      <c r="J24" s="13">
        <v>1053128.0923097152</v>
      </c>
    </row>
    <row r="25" spans="2:10" ht="12">
      <c r="B25" t="s">
        <v>26</v>
      </c>
      <c r="D25" s="13">
        <v>8011.999999998387</v>
      </c>
      <c r="E25" s="13">
        <v>4444.6854674827155</v>
      </c>
      <c r="F25" s="13">
        <v>4351.011165935913</v>
      </c>
      <c r="G25" s="13">
        <v>1448.951094924001</v>
      </c>
      <c r="H25" s="13">
        <v>7604.200764830889</v>
      </c>
      <c r="I25" s="13">
        <v>6414.464202862485</v>
      </c>
      <c r="J25" s="13">
        <v>6698.734974486285</v>
      </c>
    </row>
    <row r="27" ht="12">
      <c r="B27" t="s">
        <v>29</v>
      </c>
    </row>
    <row r="28" spans="2:5" ht="12">
      <c r="B28" s="14" t="s">
        <v>30</v>
      </c>
      <c r="C28" s="14">
        <v>1.1178</v>
      </c>
      <c r="E28" s="18" t="s">
        <v>31</v>
      </c>
    </row>
    <row r="29" spans="2:3" ht="12">
      <c r="B29" s="15" t="s">
        <v>32</v>
      </c>
      <c r="C29" s="15">
        <v>1.0886</v>
      </c>
    </row>
    <row r="30" spans="2:3" ht="12">
      <c r="B30" s="16" t="s">
        <v>33</v>
      </c>
      <c r="C30" s="14">
        <v>1.0628</v>
      </c>
    </row>
    <row r="31" spans="2:3" ht="12">
      <c r="B31" s="17" t="s">
        <v>34</v>
      </c>
      <c r="C31" s="15">
        <v>1.0373</v>
      </c>
    </row>
    <row r="32" spans="2:3" ht="12">
      <c r="B32" s="16" t="s">
        <v>35</v>
      </c>
      <c r="C32" s="14">
        <v>1.017</v>
      </c>
    </row>
    <row r="33" spans="2:3" ht="12">
      <c r="B33" s="17" t="s">
        <v>36</v>
      </c>
      <c r="C33" s="15">
        <v>1</v>
      </c>
    </row>
  </sheetData>
  <hyperlinks>
    <hyperlink ref="E28" r:id="rId1" display="http://www.bancaditalia.it/statistiche/consultazione;internal&amp;action=_framecontent.action&amp;Target=_self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Attivissimo</cp:lastModifiedBy>
  <dcterms:created xsi:type="dcterms:W3CDTF">2006-04-06T13:14:44Z</dcterms:created>
  <dcterms:modified xsi:type="dcterms:W3CDTF">2006-04-06T13:15:04Z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